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5" windowWidth="20115" windowHeight="7995"/>
  </bookViews>
  <sheets>
    <sheet name="Solution" sheetId="1" r:id="rId1"/>
    <sheet name="Anatomy" sheetId="8" r:id="rId2"/>
  </sheets>
  <calcPr calcId="145621"/>
</workbook>
</file>

<file path=xl/calcChain.xml><?xml version="1.0" encoding="utf-8"?>
<calcChain xmlns="http://schemas.openxmlformats.org/spreadsheetml/2006/main">
  <c r="B10" i="8" l="1"/>
  <c r="B10" i="1" l="1"/>
  <c r="D10" i="1"/>
  <c r="D13" i="1"/>
  <c r="D4" i="8" l="1"/>
  <c r="D5" i="8"/>
  <c r="D6" i="8"/>
  <c r="D7" i="8"/>
  <c r="D8" i="8" s="1"/>
  <c r="D9" i="8" s="1"/>
  <c r="D10" i="8"/>
  <c r="D13" i="8"/>
  <c r="D3" i="8"/>
  <c r="D4" i="1"/>
  <c r="D5" i="1"/>
  <c r="D6" i="1" s="1"/>
  <c r="D7" i="1"/>
  <c r="D8" i="1" s="1"/>
  <c r="D9" i="1" s="1"/>
  <c r="D3" i="1"/>
  <c r="H13" i="8" l="1"/>
  <c r="G13" i="8"/>
  <c r="F13" i="8"/>
  <c r="H12" i="8"/>
  <c r="F12" i="8"/>
  <c r="E12" i="8"/>
  <c r="H11" i="8"/>
  <c r="G11" i="8"/>
  <c r="F11" i="8"/>
  <c r="E11" i="8"/>
  <c r="H10" i="8"/>
  <c r="G10" i="8"/>
  <c r="E10" i="8"/>
  <c r="H9" i="8"/>
  <c r="G9" i="8"/>
  <c r="F9" i="8"/>
  <c r="E9" i="8"/>
  <c r="H8" i="8"/>
  <c r="G8" i="8"/>
  <c r="F8" i="8"/>
  <c r="E8" i="8"/>
  <c r="H7" i="8"/>
  <c r="G7" i="8"/>
  <c r="E7" i="8"/>
  <c r="H6" i="8"/>
  <c r="G6" i="8"/>
  <c r="F6" i="8"/>
  <c r="E6" i="8"/>
  <c r="H5" i="8"/>
  <c r="G5" i="8"/>
  <c r="E5" i="8"/>
  <c r="B5" i="8"/>
  <c r="B7" i="8" s="1"/>
  <c r="H4" i="8"/>
  <c r="G4" i="8"/>
  <c r="F4" i="8"/>
  <c r="E4" i="8"/>
  <c r="H3" i="8"/>
  <c r="G3" i="8"/>
  <c r="F3" i="8"/>
  <c r="E3" i="8"/>
  <c r="H2" i="8"/>
  <c r="G2" i="8"/>
  <c r="F2" i="8"/>
  <c r="E2" i="8"/>
  <c r="F7" i="8" l="1"/>
  <c r="F5" i="8"/>
  <c r="F3" i="1"/>
  <c r="F4" i="1"/>
  <c r="F6" i="1"/>
  <c r="F8" i="1"/>
  <c r="F9" i="1"/>
  <c r="F11" i="1"/>
  <c r="F12" i="1"/>
  <c r="F13" i="1"/>
  <c r="F2" i="1"/>
  <c r="E3" i="1"/>
  <c r="G3" i="1"/>
  <c r="H3" i="1"/>
  <c r="E4" i="1"/>
  <c r="G4" i="1"/>
  <c r="H4" i="1"/>
  <c r="G5" i="1"/>
  <c r="H5" i="1"/>
  <c r="E6" i="1"/>
  <c r="G6" i="1"/>
  <c r="H6" i="1"/>
  <c r="G7" i="1"/>
  <c r="H7" i="1"/>
  <c r="E8" i="1"/>
  <c r="G8" i="1"/>
  <c r="H8" i="1"/>
  <c r="E9" i="1"/>
  <c r="G9" i="1"/>
  <c r="H9" i="1"/>
  <c r="G10" i="1"/>
  <c r="H10" i="1"/>
  <c r="E11" i="1"/>
  <c r="G11" i="1"/>
  <c r="H11" i="1"/>
  <c r="E12" i="1"/>
  <c r="H12" i="1"/>
  <c r="G13" i="1"/>
  <c r="H13" i="1"/>
  <c r="G2" i="1"/>
  <c r="H2" i="1"/>
  <c r="E2" i="1"/>
  <c r="B12" i="8" l="1"/>
  <c r="G12" i="8" s="1"/>
  <c r="F10" i="8"/>
  <c r="D11" i="8" s="1"/>
  <c r="D12" i="8" s="1"/>
  <c r="B13" i="8" l="1"/>
  <c r="E13" i="8" s="1"/>
  <c r="B5" i="1"/>
  <c r="E5" i="1" l="1"/>
  <c r="F5" i="1"/>
  <c r="B7" i="1"/>
  <c r="F7" i="1" s="1"/>
  <c r="E7" i="1" l="1"/>
  <c r="F10" i="1"/>
  <c r="E10" i="1" l="1"/>
  <c r="D11" i="1" s="1"/>
  <c r="B12" i="1"/>
  <c r="G12" i="1" s="1"/>
  <c r="D12" i="1" l="1"/>
  <c r="B13" i="1"/>
  <c r="E13" i="1" s="1"/>
</calcChain>
</file>

<file path=xl/sharedStrings.xml><?xml version="1.0" encoding="utf-8"?>
<sst xmlns="http://schemas.openxmlformats.org/spreadsheetml/2006/main" count="64" uniqueCount="20">
  <si>
    <t>COGS</t>
  </si>
  <si>
    <t>Gross Profit</t>
  </si>
  <si>
    <t>SG&amp;A</t>
  </si>
  <si>
    <t>Other Incomes</t>
  </si>
  <si>
    <t>Revenue</t>
  </si>
  <si>
    <t>Freight</t>
  </si>
  <si>
    <t>Discount</t>
  </si>
  <si>
    <t>Net Sales</t>
  </si>
  <si>
    <t>Operating Income</t>
  </si>
  <si>
    <t>Interest</t>
  </si>
  <si>
    <t>Tax</t>
  </si>
  <si>
    <t>Net Income</t>
  </si>
  <si>
    <t>Amount</t>
  </si>
  <si>
    <t>Invisible</t>
  </si>
  <si>
    <t>Minus</t>
  </si>
  <si>
    <t>Plus</t>
  </si>
  <si>
    <t>Type</t>
  </si>
  <si>
    <t>Income Statement</t>
  </si>
  <si>
    <t>Break</t>
  </si>
  <si>
    <t>StartStop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</si>
</sst>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0" borderId="0" xfId="0" applyNumberFormat="1" applyFont="1"/>
    <xf numFmtId="1" fontId="1" fillId="0" borderId="0" xfId="0" applyNumberFormat="1" applyFont="1"/>
    <xf numFmtId="0" fontId="1" fillId="2" borderId="1" xfId="0" applyFont="1" applyFill="1" applyBorder="1"/>
    <xf numFmtId="1" fontId="1" fillId="2" borderId="1" xfId="0" applyNumberFormat="1" applyFont="1" applyFill="1" applyBorder="1"/>
    <xf numFmtId="0" fontId="2" fillId="0" borderId="0" xfId="0" applyFont="1"/>
    <xf numFmtId="0" fontId="1" fillId="0" borderId="0" xfId="0" applyFont="1" applyAlignment="1">
      <alignment horizontal="right"/>
    </xf>
    <xf numFmtId="0" fontId="3" fillId="6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Solution!$D$1</c:f>
              <c:strCache>
                <c:ptCount val="1"/>
                <c:pt idx="0">
                  <c:v>Invisible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Solution!$A$2:$A$13</c:f>
              <c:strCache>
                <c:ptCount val="12"/>
                <c:pt idx="0">
                  <c:v>Revenue</c:v>
                </c:pt>
                <c:pt idx="1">
                  <c:v>Freight</c:v>
                </c:pt>
                <c:pt idx="2">
                  <c:v>Discount</c:v>
                </c:pt>
                <c:pt idx="3">
                  <c:v>Net Sales</c:v>
                </c:pt>
                <c:pt idx="4">
                  <c:v>COGS</c:v>
                </c:pt>
                <c:pt idx="5">
                  <c:v>Gross Profit</c:v>
                </c:pt>
                <c:pt idx="6">
                  <c:v>SG&amp;A</c:v>
                </c:pt>
                <c:pt idx="7">
                  <c:v>Other Incomes</c:v>
                </c:pt>
                <c:pt idx="8">
                  <c:v>Operating Income</c:v>
                </c:pt>
                <c:pt idx="9">
                  <c:v>Interest</c:v>
                </c:pt>
                <c:pt idx="10">
                  <c:v>Tax</c:v>
                </c:pt>
                <c:pt idx="11">
                  <c:v>Net Income</c:v>
                </c:pt>
              </c:strCache>
            </c:strRef>
          </c:cat>
          <c:val>
            <c:numRef>
              <c:f>Solution!$D$2:$D$13</c:f>
              <c:numCache>
                <c:formatCode>0;\-0;</c:formatCode>
                <c:ptCount val="12"/>
                <c:pt idx="1">
                  <c:v>93</c:v>
                </c:pt>
                <c:pt idx="2">
                  <c:v>88</c:v>
                </c:pt>
                <c:pt idx="3">
                  <c:v>0</c:v>
                </c:pt>
                <c:pt idx="4">
                  <c:v>58</c:v>
                </c:pt>
                <c:pt idx="5">
                  <c:v>0</c:v>
                </c:pt>
                <c:pt idx="6">
                  <c:v>43</c:v>
                </c:pt>
                <c:pt idx="7">
                  <c:v>43</c:v>
                </c:pt>
                <c:pt idx="8">
                  <c:v>0</c:v>
                </c:pt>
                <c:pt idx="9">
                  <c:v>40</c:v>
                </c:pt>
                <c:pt idx="10">
                  <c:v>32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64-4701-BB9F-0468B8FF0835}"/>
            </c:ext>
          </c:extLst>
        </c:ser>
        <c:ser>
          <c:idx val="1"/>
          <c:order val="1"/>
          <c:tx>
            <c:strRef>
              <c:f>Solution!$E$1</c:f>
              <c:strCache>
                <c:ptCount val="1"/>
                <c:pt idx="0">
                  <c:v>StartStop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Solution!$A$2:$A$13</c:f>
              <c:strCache>
                <c:ptCount val="12"/>
                <c:pt idx="0">
                  <c:v>Revenue</c:v>
                </c:pt>
                <c:pt idx="1">
                  <c:v>Freight</c:v>
                </c:pt>
                <c:pt idx="2">
                  <c:v>Discount</c:v>
                </c:pt>
                <c:pt idx="3">
                  <c:v>Net Sales</c:v>
                </c:pt>
                <c:pt idx="4">
                  <c:v>COGS</c:v>
                </c:pt>
                <c:pt idx="5">
                  <c:v>Gross Profit</c:v>
                </c:pt>
                <c:pt idx="6">
                  <c:v>SG&amp;A</c:v>
                </c:pt>
                <c:pt idx="7">
                  <c:v>Other Incomes</c:v>
                </c:pt>
                <c:pt idx="8">
                  <c:v>Operating Income</c:v>
                </c:pt>
                <c:pt idx="9">
                  <c:v>Interest</c:v>
                </c:pt>
                <c:pt idx="10">
                  <c:v>Tax</c:v>
                </c:pt>
                <c:pt idx="11">
                  <c:v>Net Income</c:v>
                </c:pt>
              </c:strCache>
            </c:strRef>
          </c:cat>
          <c:val>
            <c:numRef>
              <c:f>Solution!$E$2:$E$13</c:f>
              <c:numCache>
                <c:formatCode>0;\-0;</c:formatCode>
                <c:ptCount val="12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64-4701-BB9F-0468B8FF0835}"/>
            </c:ext>
          </c:extLst>
        </c:ser>
        <c:ser>
          <c:idx val="2"/>
          <c:order val="2"/>
          <c:tx>
            <c:strRef>
              <c:f>Solution!$G$1</c:f>
              <c:strCache>
                <c:ptCount val="1"/>
                <c:pt idx="0">
                  <c:v>Minus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Solution!$A$2:$A$13</c:f>
              <c:strCache>
                <c:ptCount val="12"/>
                <c:pt idx="0">
                  <c:v>Revenue</c:v>
                </c:pt>
                <c:pt idx="1">
                  <c:v>Freight</c:v>
                </c:pt>
                <c:pt idx="2">
                  <c:v>Discount</c:v>
                </c:pt>
                <c:pt idx="3">
                  <c:v>Net Sales</c:v>
                </c:pt>
                <c:pt idx="4">
                  <c:v>COGS</c:v>
                </c:pt>
                <c:pt idx="5">
                  <c:v>Gross Profit</c:v>
                </c:pt>
                <c:pt idx="6">
                  <c:v>SG&amp;A</c:v>
                </c:pt>
                <c:pt idx="7">
                  <c:v>Other Incomes</c:v>
                </c:pt>
                <c:pt idx="8">
                  <c:v>Operating Income</c:v>
                </c:pt>
                <c:pt idx="9">
                  <c:v>Interest</c:v>
                </c:pt>
                <c:pt idx="10">
                  <c:v>Tax</c:v>
                </c:pt>
                <c:pt idx="11">
                  <c:v>Net Income</c:v>
                </c:pt>
              </c:strCache>
            </c:strRef>
          </c:cat>
          <c:val>
            <c:numRef>
              <c:f>Solution!$G$2:$G$13</c:f>
              <c:numCache>
                <c:formatCode>0;\-0;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30</c:v>
                </c:pt>
                <c:pt idx="5">
                  <c:v>0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64-4701-BB9F-0468B8FF0835}"/>
            </c:ext>
          </c:extLst>
        </c:ser>
        <c:ser>
          <c:idx val="3"/>
          <c:order val="3"/>
          <c:tx>
            <c:strRef>
              <c:f>Solution!$H$1</c:f>
              <c:strCache>
                <c:ptCount val="1"/>
                <c:pt idx="0">
                  <c:v>Plus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05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Solution!$A$2:$A$13</c:f>
              <c:strCache>
                <c:ptCount val="12"/>
                <c:pt idx="0">
                  <c:v>Revenue</c:v>
                </c:pt>
                <c:pt idx="1">
                  <c:v>Freight</c:v>
                </c:pt>
                <c:pt idx="2">
                  <c:v>Discount</c:v>
                </c:pt>
                <c:pt idx="3">
                  <c:v>Net Sales</c:v>
                </c:pt>
                <c:pt idx="4">
                  <c:v>COGS</c:v>
                </c:pt>
                <c:pt idx="5">
                  <c:v>Gross Profit</c:v>
                </c:pt>
                <c:pt idx="6">
                  <c:v>SG&amp;A</c:v>
                </c:pt>
                <c:pt idx="7">
                  <c:v>Other Incomes</c:v>
                </c:pt>
                <c:pt idx="8">
                  <c:v>Operating Income</c:v>
                </c:pt>
                <c:pt idx="9">
                  <c:v>Interest</c:v>
                </c:pt>
                <c:pt idx="10">
                  <c:v>Tax</c:v>
                </c:pt>
                <c:pt idx="11">
                  <c:v>Net Income</c:v>
                </c:pt>
              </c:strCache>
            </c:strRef>
          </c:cat>
          <c:val>
            <c:numRef>
              <c:f>Solution!$H$2:$H$13</c:f>
              <c:numCache>
                <c:formatCode>0;\-0;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64-4701-BB9F-0468B8FF0835}"/>
            </c:ext>
          </c:extLst>
        </c:ser>
        <c:ser>
          <c:idx val="4"/>
          <c:order val="4"/>
          <c:tx>
            <c:strRef>
              <c:f>Solution!$F$1</c:f>
              <c:strCache>
                <c:ptCount val="1"/>
                <c:pt idx="0">
                  <c:v>Break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Solution!$A$2:$A$13</c:f>
              <c:strCache>
                <c:ptCount val="12"/>
                <c:pt idx="0">
                  <c:v>Revenue</c:v>
                </c:pt>
                <c:pt idx="1">
                  <c:v>Freight</c:v>
                </c:pt>
                <c:pt idx="2">
                  <c:v>Discount</c:v>
                </c:pt>
                <c:pt idx="3">
                  <c:v>Net Sales</c:v>
                </c:pt>
                <c:pt idx="4">
                  <c:v>COGS</c:v>
                </c:pt>
                <c:pt idx="5">
                  <c:v>Gross Profit</c:v>
                </c:pt>
                <c:pt idx="6">
                  <c:v>SG&amp;A</c:v>
                </c:pt>
                <c:pt idx="7">
                  <c:v>Other Incomes</c:v>
                </c:pt>
                <c:pt idx="8">
                  <c:v>Operating Income</c:v>
                </c:pt>
                <c:pt idx="9">
                  <c:v>Interest</c:v>
                </c:pt>
                <c:pt idx="10">
                  <c:v>Tax</c:v>
                </c:pt>
                <c:pt idx="11">
                  <c:v>Net Income</c:v>
                </c:pt>
              </c:strCache>
            </c:strRef>
          </c:cat>
          <c:val>
            <c:numRef>
              <c:f>Solution!$F$2:$F$13</c:f>
              <c:numCache>
                <c:formatCode>0;\-0;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</c:v>
                </c:pt>
                <c:pt idx="4">
                  <c:v>0</c:v>
                </c:pt>
                <c:pt idx="5">
                  <c:v>58</c:v>
                </c:pt>
                <c:pt idx="6">
                  <c:v>0</c:v>
                </c:pt>
                <c:pt idx="7">
                  <c:v>0</c:v>
                </c:pt>
                <c:pt idx="8">
                  <c:v>48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64-4701-BB9F-0468B8FF0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1976448"/>
        <c:axId val="111977984"/>
      </c:barChart>
      <c:catAx>
        <c:axId val="1119764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1977984"/>
        <c:crosses val="autoZero"/>
        <c:auto val="1"/>
        <c:lblAlgn val="ctr"/>
        <c:lblOffset val="100"/>
        <c:noMultiLvlLbl val="0"/>
      </c:catAx>
      <c:valAx>
        <c:axId val="111977984"/>
        <c:scaling>
          <c:orientation val="minMax"/>
        </c:scaling>
        <c:delete val="1"/>
        <c:axPos val="t"/>
        <c:numFmt formatCode="0;\-0;" sourceLinked="1"/>
        <c:majorTickMark val="out"/>
        <c:minorTickMark val="none"/>
        <c:tickLblPos val="nextTo"/>
        <c:crossAx val="111976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Anatomy!$D$1</c:f>
              <c:strCache>
                <c:ptCount val="1"/>
                <c:pt idx="0">
                  <c:v>Invisible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</c:spPr>
          <c:invertIfNegative val="0"/>
          <c:cat>
            <c:strRef>
              <c:f>Anatomy!$A$2:$A$13</c:f>
              <c:strCache>
                <c:ptCount val="12"/>
                <c:pt idx="0">
                  <c:v>Revenue</c:v>
                </c:pt>
                <c:pt idx="1">
                  <c:v>Freight</c:v>
                </c:pt>
                <c:pt idx="2">
                  <c:v>Discount</c:v>
                </c:pt>
                <c:pt idx="3">
                  <c:v>Net Sales</c:v>
                </c:pt>
                <c:pt idx="4">
                  <c:v>COGS</c:v>
                </c:pt>
                <c:pt idx="5">
                  <c:v>Gross Profit</c:v>
                </c:pt>
                <c:pt idx="6">
                  <c:v>SG&amp;A</c:v>
                </c:pt>
                <c:pt idx="7">
                  <c:v>Other Incomes</c:v>
                </c:pt>
                <c:pt idx="8">
                  <c:v>Operating Income</c:v>
                </c:pt>
                <c:pt idx="9">
                  <c:v>Interest</c:v>
                </c:pt>
                <c:pt idx="10">
                  <c:v>Tax</c:v>
                </c:pt>
                <c:pt idx="11">
                  <c:v>Net Income</c:v>
                </c:pt>
              </c:strCache>
            </c:strRef>
          </c:cat>
          <c:val>
            <c:numRef>
              <c:f>Anatomy!$D$2:$D$13</c:f>
              <c:numCache>
                <c:formatCode>0;\-0;</c:formatCode>
                <c:ptCount val="12"/>
                <c:pt idx="1">
                  <c:v>93</c:v>
                </c:pt>
                <c:pt idx="2">
                  <c:v>88</c:v>
                </c:pt>
                <c:pt idx="3">
                  <c:v>0</c:v>
                </c:pt>
                <c:pt idx="4">
                  <c:v>58</c:v>
                </c:pt>
                <c:pt idx="5">
                  <c:v>0</c:v>
                </c:pt>
                <c:pt idx="6">
                  <c:v>43</c:v>
                </c:pt>
                <c:pt idx="7">
                  <c:v>43</c:v>
                </c:pt>
                <c:pt idx="8">
                  <c:v>0</c:v>
                </c:pt>
                <c:pt idx="9">
                  <c:v>40</c:v>
                </c:pt>
                <c:pt idx="10">
                  <c:v>32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D1-4F05-8D8B-BF04CDD7C64C}"/>
            </c:ext>
          </c:extLst>
        </c:ser>
        <c:ser>
          <c:idx val="1"/>
          <c:order val="1"/>
          <c:tx>
            <c:strRef>
              <c:f>Anatomy!$E$1</c:f>
              <c:strCache>
                <c:ptCount val="1"/>
                <c:pt idx="0">
                  <c:v>StartStop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Anatomy!$A$2:$A$13</c:f>
              <c:strCache>
                <c:ptCount val="12"/>
                <c:pt idx="0">
                  <c:v>Revenue</c:v>
                </c:pt>
                <c:pt idx="1">
                  <c:v>Freight</c:v>
                </c:pt>
                <c:pt idx="2">
                  <c:v>Discount</c:v>
                </c:pt>
                <c:pt idx="3">
                  <c:v>Net Sales</c:v>
                </c:pt>
                <c:pt idx="4">
                  <c:v>COGS</c:v>
                </c:pt>
                <c:pt idx="5">
                  <c:v>Gross Profit</c:v>
                </c:pt>
                <c:pt idx="6">
                  <c:v>SG&amp;A</c:v>
                </c:pt>
                <c:pt idx="7">
                  <c:v>Other Incomes</c:v>
                </c:pt>
                <c:pt idx="8">
                  <c:v>Operating Income</c:v>
                </c:pt>
                <c:pt idx="9">
                  <c:v>Interest</c:v>
                </c:pt>
                <c:pt idx="10">
                  <c:v>Tax</c:v>
                </c:pt>
                <c:pt idx="11">
                  <c:v>Net Income</c:v>
                </c:pt>
              </c:strCache>
            </c:strRef>
          </c:cat>
          <c:val>
            <c:numRef>
              <c:f>Anatomy!$E$2:$E$13</c:f>
              <c:numCache>
                <c:formatCode>0;\-0;</c:formatCode>
                <c:ptCount val="12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D1-4F05-8D8B-BF04CDD7C64C}"/>
            </c:ext>
          </c:extLst>
        </c:ser>
        <c:ser>
          <c:idx val="2"/>
          <c:order val="2"/>
          <c:tx>
            <c:strRef>
              <c:f>Anatomy!$G$1</c:f>
              <c:strCache>
                <c:ptCount val="1"/>
                <c:pt idx="0">
                  <c:v>Minus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Anatomy!$A$2:$A$13</c:f>
              <c:strCache>
                <c:ptCount val="12"/>
                <c:pt idx="0">
                  <c:v>Revenue</c:v>
                </c:pt>
                <c:pt idx="1">
                  <c:v>Freight</c:v>
                </c:pt>
                <c:pt idx="2">
                  <c:v>Discount</c:v>
                </c:pt>
                <c:pt idx="3">
                  <c:v>Net Sales</c:v>
                </c:pt>
                <c:pt idx="4">
                  <c:v>COGS</c:v>
                </c:pt>
                <c:pt idx="5">
                  <c:v>Gross Profit</c:v>
                </c:pt>
                <c:pt idx="6">
                  <c:v>SG&amp;A</c:v>
                </c:pt>
                <c:pt idx="7">
                  <c:v>Other Incomes</c:v>
                </c:pt>
                <c:pt idx="8">
                  <c:v>Operating Income</c:v>
                </c:pt>
                <c:pt idx="9">
                  <c:v>Interest</c:v>
                </c:pt>
                <c:pt idx="10">
                  <c:v>Tax</c:v>
                </c:pt>
                <c:pt idx="11">
                  <c:v>Net Income</c:v>
                </c:pt>
              </c:strCache>
            </c:strRef>
          </c:cat>
          <c:val>
            <c:numRef>
              <c:f>Anatomy!$G$2:$G$13</c:f>
              <c:numCache>
                <c:formatCode>0;\-0;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30</c:v>
                </c:pt>
                <c:pt idx="5">
                  <c:v>0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D1-4F05-8D8B-BF04CDD7C64C}"/>
            </c:ext>
          </c:extLst>
        </c:ser>
        <c:ser>
          <c:idx val="3"/>
          <c:order val="3"/>
          <c:tx>
            <c:strRef>
              <c:f>Anatomy!$H$1</c:f>
              <c:strCache>
                <c:ptCount val="1"/>
                <c:pt idx="0">
                  <c:v>Plus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05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Anatomy!$A$2:$A$13</c:f>
              <c:strCache>
                <c:ptCount val="12"/>
                <c:pt idx="0">
                  <c:v>Revenue</c:v>
                </c:pt>
                <c:pt idx="1">
                  <c:v>Freight</c:v>
                </c:pt>
                <c:pt idx="2">
                  <c:v>Discount</c:v>
                </c:pt>
                <c:pt idx="3">
                  <c:v>Net Sales</c:v>
                </c:pt>
                <c:pt idx="4">
                  <c:v>COGS</c:v>
                </c:pt>
                <c:pt idx="5">
                  <c:v>Gross Profit</c:v>
                </c:pt>
                <c:pt idx="6">
                  <c:v>SG&amp;A</c:v>
                </c:pt>
                <c:pt idx="7">
                  <c:v>Other Incomes</c:v>
                </c:pt>
                <c:pt idx="8">
                  <c:v>Operating Income</c:v>
                </c:pt>
                <c:pt idx="9">
                  <c:v>Interest</c:v>
                </c:pt>
                <c:pt idx="10">
                  <c:v>Tax</c:v>
                </c:pt>
                <c:pt idx="11">
                  <c:v>Net Income</c:v>
                </c:pt>
              </c:strCache>
            </c:strRef>
          </c:cat>
          <c:val>
            <c:numRef>
              <c:f>Anatomy!$H$2:$H$13</c:f>
              <c:numCache>
                <c:formatCode>0;\-0;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D1-4F05-8D8B-BF04CDD7C64C}"/>
            </c:ext>
          </c:extLst>
        </c:ser>
        <c:ser>
          <c:idx val="4"/>
          <c:order val="4"/>
          <c:tx>
            <c:strRef>
              <c:f>Anatomy!$F$1</c:f>
              <c:strCache>
                <c:ptCount val="1"/>
                <c:pt idx="0">
                  <c:v>Break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Anatomy!$A$2:$A$13</c:f>
              <c:strCache>
                <c:ptCount val="12"/>
                <c:pt idx="0">
                  <c:v>Revenue</c:v>
                </c:pt>
                <c:pt idx="1">
                  <c:v>Freight</c:v>
                </c:pt>
                <c:pt idx="2">
                  <c:v>Discount</c:v>
                </c:pt>
                <c:pt idx="3">
                  <c:v>Net Sales</c:v>
                </c:pt>
                <c:pt idx="4">
                  <c:v>COGS</c:v>
                </c:pt>
                <c:pt idx="5">
                  <c:v>Gross Profit</c:v>
                </c:pt>
                <c:pt idx="6">
                  <c:v>SG&amp;A</c:v>
                </c:pt>
                <c:pt idx="7">
                  <c:v>Other Incomes</c:v>
                </c:pt>
                <c:pt idx="8">
                  <c:v>Operating Income</c:v>
                </c:pt>
                <c:pt idx="9">
                  <c:v>Interest</c:v>
                </c:pt>
                <c:pt idx="10">
                  <c:v>Tax</c:v>
                </c:pt>
                <c:pt idx="11">
                  <c:v>Net Income</c:v>
                </c:pt>
              </c:strCache>
            </c:strRef>
          </c:cat>
          <c:val>
            <c:numRef>
              <c:f>Anatomy!$F$2:$F$13</c:f>
              <c:numCache>
                <c:formatCode>0;\-0;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</c:v>
                </c:pt>
                <c:pt idx="4">
                  <c:v>0</c:v>
                </c:pt>
                <c:pt idx="5">
                  <c:v>58</c:v>
                </c:pt>
                <c:pt idx="6">
                  <c:v>0</c:v>
                </c:pt>
                <c:pt idx="7">
                  <c:v>0</c:v>
                </c:pt>
                <c:pt idx="8">
                  <c:v>48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D1-4F05-8D8B-BF04CDD7C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5498112"/>
        <c:axId val="215537152"/>
      </c:barChart>
      <c:catAx>
        <c:axId val="2154981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5537152"/>
        <c:crosses val="autoZero"/>
        <c:auto val="1"/>
        <c:lblAlgn val="ctr"/>
        <c:lblOffset val="100"/>
        <c:noMultiLvlLbl val="0"/>
      </c:catAx>
      <c:valAx>
        <c:axId val="215537152"/>
        <c:scaling>
          <c:orientation val="minMax"/>
        </c:scaling>
        <c:delete val="1"/>
        <c:axPos val="t"/>
        <c:numFmt formatCode="0;\-0;" sourceLinked="1"/>
        <c:majorTickMark val="out"/>
        <c:minorTickMark val="none"/>
        <c:tickLblPos val="nextTo"/>
        <c:crossAx val="215498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147637</xdr:colOff>
      <xdr:row>0</xdr:row>
      <xdr:rowOff>76200</xdr:rowOff>
    </xdr:from>
    <xdr:to>
      <xdr:col>15</xdr:col>
      <xdr:colOff>47625</xdr:colOff>
      <xdr:row>18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147637</xdr:colOff>
      <xdr:row>0</xdr:row>
      <xdr:rowOff>76200</xdr:rowOff>
    </xdr:from>
    <xdr:to>
      <xdr:col>15</xdr:col>
      <xdr:colOff>47625</xdr:colOff>
      <xdr:row>18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odule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workbookViewId="0">
      <selection activeCell="D26" sqref="D26"/>
    </sheetView>
  </sheetViews>
  <sheetFormatPr defaultColWidth="9.140625" defaultRowHeight="14.25" x14ac:dyDescent="0.2"/>
  <cols>
    <col min="1" max="1" width="19.42578125" style="1" bestFit="1" customWidth="1"/>
    <col min="2" max="2" width="9.140625" style="1"/>
    <col min="3" max="3" width="10.28515625" style="1" bestFit="1" customWidth="1"/>
    <col min="4" max="4" width="8.28515625" style="1" bestFit="1" customWidth="1"/>
    <col min="5" max="5" width="10.28515625" style="1" bestFit="1" customWidth="1"/>
    <col min="6" max="6" width="9.140625" style="1" customWidth="1"/>
    <col min="7" max="16384" width="9.140625" style="1"/>
  </cols>
  <sheetData>
    <row r="1" spans="1:8" ht="20.25" customHeight="1" x14ac:dyDescent="0.25">
      <c r="A1" s="7" t="s">
        <v>17</v>
      </c>
      <c r="B1" s="7" t="s">
        <v>12</v>
      </c>
      <c r="C1" s="1" t="s">
        <v>16</v>
      </c>
      <c r="D1" s="8" t="s">
        <v>13</v>
      </c>
      <c r="E1" s="9" t="s">
        <v>19</v>
      </c>
      <c r="F1" s="10" t="s">
        <v>18</v>
      </c>
      <c r="G1" s="11" t="s">
        <v>14</v>
      </c>
      <c r="H1" s="12" t="s">
        <v>15</v>
      </c>
    </row>
    <row r="2" spans="1:8" ht="14.1" x14ac:dyDescent="0.3">
      <c r="A2" s="2" t="s">
        <v>4</v>
      </c>
      <c r="B2" s="2">
        <v>100</v>
      </c>
      <c r="C2" s="1" t="s">
        <v>19</v>
      </c>
      <c r="D2" s="3"/>
      <c r="E2" s="3">
        <f>IF($C2=E$1,$B2,0)</f>
        <v>100</v>
      </c>
      <c r="F2" s="3">
        <f>IF($C2=F$1,$B2,0)</f>
        <v>0</v>
      </c>
      <c r="G2" s="3">
        <f>IF($C2=G$1,$B2,0)</f>
        <v>0</v>
      </c>
      <c r="H2" s="3">
        <f>IF($C2=H$1,$B2,0)</f>
        <v>0</v>
      </c>
    </row>
    <row r="3" spans="1:8" ht="14.1" x14ac:dyDescent="0.3">
      <c r="A3" s="1" t="s">
        <v>5</v>
      </c>
      <c r="B3" s="1">
        <v>7</v>
      </c>
      <c r="C3" s="1" t="s">
        <v>14</v>
      </c>
      <c r="D3" s="3">
        <f>IF(OR(C3=$E$1,C3=$F$1),0,D2+E2+F2+H2-G3)</f>
        <v>93</v>
      </c>
      <c r="E3" s="3">
        <f t="shared" ref="E3:E13" si="0">IF($C3=E$1,$B3,0)</f>
        <v>0</v>
      </c>
      <c r="F3" s="3">
        <f t="shared" ref="F3:F13" si="1">IF($C3=F$1,$B3,0)</f>
        <v>0</v>
      </c>
      <c r="G3" s="3">
        <f t="shared" ref="G3:H13" si="2">IF($C3=G$1,$B3,0)</f>
        <v>7</v>
      </c>
      <c r="H3" s="3">
        <f t="shared" si="2"/>
        <v>0</v>
      </c>
    </row>
    <row r="4" spans="1:8" ht="14.1" x14ac:dyDescent="0.3">
      <c r="A4" s="1" t="s">
        <v>6</v>
      </c>
      <c r="B4" s="1">
        <v>5</v>
      </c>
      <c r="C4" s="1" t="s">
        <v>14</v>
      </c>
      <c r="D4" s="3">
        <f t="shared" ref="D4:D13" si="3">IF(OR(C4=$E$1,C4=$F$1),0,D3+E3+F3+H3-G4)</f>
        <v>88</v>
      </c>
      <c r="E4" s="3">
        <f t="shared" si="0"/>
        <v>0</v>
      </c>
      <c r="F4" s="3">
        <f t="shared" si="1"/>
        <v>0</v>
      </c>
      <c r="G4" s="3">
        <f t="shared" si="2"/>
        <v>5</v>
      </c>
      <c r="H4" s="3">
        <f t="shared" si="2"/>
        <v>0</v>
      </c>
    </row>
    <row r="5" spans="1:8" ht="14.1" x14ac:dyDescent="0.3">
      <c r="A5" s="2" t="s">
        <v>7</v>
      </c>
      <c r="B5" s="2">
        <f>B2-B3-B4</f>
        <v>88</v>
      </c>
      <c r="C5" s="1" t="s">
        <v>18</v>
      </c>
      <c r="D5" s="3">
        <f t="shared" si="3"/>
        <v>0</v>
      </c>
      <c r="E5" s="3">
        <f t="shared" si="0"/>
        <v>0</v>
      </c>
      <c r="F5" s="3">
        <f t="shared" si="1"/>
        <v>88</v>
      </c>
      <c r="G5" s="3">
        <f t="shared" si="2"/>
        <v>0</v>
      </c>
      <c r="H5" s="3">
        <f t="shared" si="2"/>
        <v>0</v>
      </c>
    </row>
    <row r="6" spans="1:8" ht="14.1" x14ac:dyDescent="0.3">
      <c r="A6" s="1" t="s">
        <v>0</v>
      </c>
      <c r="B6" s="1">
        <v>30</v>
      </c>
      <c r="C6" s="1" t="s">
        <v>14</v>
      </c>
      <c r="D6" s="3">
        <f t="shared" si="3"/>
        <v>58</v>
      </c>
      <c r="E6" s="3">
        <f t="shared" si="0"/>
        <v>0</v>
      </c>
      <c r="F6" s="3">
        <f t="shared" si="1"/>
        <v>0</v>
      </c>
      <c r="G6" s="3">
        <f t="shared" si="2"/>
        <v>30</v>
      </c>
      <c r="H6" s="3">
        <f t="shared" si="2"/>
        <v>0</v>
      </c>
    </row>
    <row r="7" spans="1:8" ht="14.1" x14ac:dyDescent="0.3">
      <c r="A7" s="2" t="s">
        <v>1</v>
      </c>
      <c r="B7" s="2">
        <f>B5-B6</f>
        <v>58</v>
      </c>
      <c r="C7" s="1" t="s">
        <v>18</v>
      </c>
      <c r="D7" s="3">
        <f t="shared" si="3"/>
        <v>0</v>
      </c>
      <c r="E7" s="3">
        <f t="shared" si="0"/>
        <v>0</v>
      </c>
      <c r="F7" s="3">
        <f t="shared" si="1"/>
        <v>58</v>
      </c>
      <c r="G7" s="3">
        <f t="shared" si="2"/>
        <v>0</v>
      </c>
      <c r="H7" s="3">
        <f t="shared" si="2"/>
        <v>0</v>
      </c>
    </row>
    <row r="8" spans="1:8" ht="14.1" x14ac:dyDescent="0.3">
      <c r="A8" s="1" t="s">
        <v>2</v>
      </c>
      <c r="B8" s="1">
        <v>15</v>
      </c>
      <c r="C8" s="1" t="s">
        <v>14</v>
      </c>
      <c r="D8" s="3">
        <f t="shared" si="3"/>
        <v>43</v>
      </c>
      <c r="E8" s="3">
        <f t="shared" si="0"/>
        <v>0</v>
      </c>
      <c r="F8" s="3">
        <f t="shared" si="1"/>
        <v>0</v>
      </c>
      <c r="G8" s="3">
        <f t="shared" si="2"/>
        <v>15</v>
      </c>
      <c r="H8" s="3">
        <f t="shared" si="2"/>
        <v>0</v>
      </c>
    </row>
    <row r="9" spans="1:8" ht="14.1" x14ac:dyDescent="0.3">
      <c r="A9" s="1" t="s">
        <v>3</v>
      </c>
      <c r="B9" s="1">
        <v>5</v>
      </c>
      <c r="C9" s="1" t="s">
        <v>15</v>
      </c>
      <c r="D9" s="3">
        <f t="shared" si="3"/>
        <v>43</v>
      </c>
      <c r="E9" s="3">
        <f t="shared" si="0"/>
        <v>0</v>
      </c>
      <c r="F9" s="3">
        <f t="shared" si="1"/>
        <v>0</v>
      </c>
      <c r="G9" s="3">
        <f t="shared" si="2"/>
        <v>0</v>
      </c>
      <c r="H9" s="3">
        <f t="shared" si="2"/>
        <v>5</v>
      </c>
    </row>
    <row r="10" spans="1:8" ht="14.1" x14ac:dyDescent="0.3">
      <c r="A10" s="2" t="s">
        <v>8</v>
      </c>
      <c r="B10" s="2">
        <f>B7-B8+B9</f>
        <v>48</v>
      </c>
      <c r="C10" s="1" t="s">
        <v>18</v>
      </c>
      <c r="D10" s="3">
        <f t="shared" si="3"/>
        <v>0</v>
      </c>
      <c r="E10" s="3">
        <f t="shared" si="0"/>
        <v>0</v>
      </c>
      <c r="F10" s="3">
        <f t="shared" si="1"/>
        <v>48</v>
      </c>
      <c r="G10" s="3">
        <f t="shared" si="2"/>
        <v>0</v>
      </c>
      <c r="H10" s="3">
        <f t="shared" si="2"/>
        <v>0</v>
      </c>
    </row>
    <row r="11" spans="1:8" ht="14.1" x14ac:dyDescent="0.3">
      <c r="A11" s="1" t="s">
        <v>9</v>
      </c>
      <c r="B11" s="1">
        <v>8</v>
      </c>
      <c r="C11" s="1" t="s">
        <v>14</v>
      </c>
      <c r="D11" s="3">
        <f t="shared" si="3"/>
        <v>40</v>
      </c>
      <c r="E11" s="3">
        <f t="shared" si="0"/>
        <v>0</v>
      </c>
      <c r="F11" s="3">
        <f t="shared" si="1"/>
        <v>0</v>
      </c>
      <c r="G11" s="3">
        <f t="shared" si="2"/>
        <v>8</v>
      </c>
      <c r="H11" s="3">
        <f t="shared" si="2"/>
        <v>0</v>
      </c>
    </row>
    <row r="12" spans="1:8" ht="14.1" x14ac:dyDescent="0.3">
      <c r="A12" s="1" t="s">
        <v>10</v>
      </c>
      <c r="B12" s="4">
        <f>(B10-B11)*20%</f>
        <v>8</v>
      </c>
      <c r="C12" s="1" t="s">
        <v>14</v>
      </c>
      <c r="D12" s="3">
        <f t="shared" si="3"/>
        <v>32</v>
      </c>
      <c r="E12" s="3">
        <f t="shared" si="0"/>
        <v>0</v>
      </c>
      <c r="F12" s="3">
        <f t="shared" si="1"/>
        <v>0</v>
      </c>
      <c r="G12" s="3">
        <f t="shared" si="2"/>
        <v>8</v>
      </c>
      <c r="H12" s="3">
        <f t="shared" si="2"/>
        <v>0</v>
      </c>
    </row>
    <row r="13" spans="1:8" ht="14.1" x14ac:dyDescent="0.3">
      <c r="A13" s="5" t="s">
        <v>11</v>
      </c>
      <c r="B13" s="6">
        <f>B10-B11-B12</f>
        <v>32</v>
      </c>
      <c r="C13" s="1" t="s">
        <v>19</v>
      </c>
      <c r="D13" s="3">
        <f t="shared" si="3"/>
        <v>0</v>
      </c>
      <c r="E13" s="3">
        <f t="shared" si="0"/>
        <v>32</v>
      </c>
      <c r="F13" s="3">
        <f t="shared" si="1"/>
        <v>0</v>
      </c>
      <c r="G13" s="3">
        <f t="shared" si="2"/>
        <v>0</v>
      </c>
      <c r="H13" s="3">
        <f t="shared" si="2"/>
        <v>0</v>
      </c>
    </row>
  </sheetData>
  <dataValidations count="1">
    <dataValidation type="list" allowBlank="1" showInputMessage="1" showErrorMessage="1" sqref="C2:C13">
      <formula1>$E$1:$H$1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workbookViewId="0">
      <selection activeCell="C36" sqref="C36"/>
    </sheetView>
  </sheetViews>
  <sheetFormatPr defaultColWidth="9.140625" defaultRowHeight="14.25" x14ac:dyDescent="0.2"/>
  <cols>
    <col min="1" max="1" width="19.42578125" style="1" bestFit="1" customWidth="1"/>
    <col min="2" max="2" width="9.140625" style="1"/>
    <col min="3" max="3" width="10.28515625" style="1" bestFit="1" customWidth="1"/>
    <col min="4" max="4" width="8.28515625" style="1" bestFit="1" customWidth="1"/>
    <col min="5" max="5" width="10.28515625" style="1" bestFit="1" customWidth="1"/>
    <col min="6" max="6" width="9.140625" style="1" customWidth="1"/>
    <col min="7" max="16384" width="9.140625" style="1"/>
  </cols>
  <sheetData>
    <row r="1" spans="1:8" ht="20.25" customHeight="1" x14ac:dyDescent="0.25">
      <c r="A1" s="7" t="s">
        <v>17</v>
      </c>
      <c r="B1" s="7" t="s">
        <v>12</v>
      </c>
      <c r="C1" s="1" t="s">
        <v>16</v>
      </c>
      <c r="D1" s="8" t="s">
        <v>13</v>
      </c>
      <c r="E1" s="9" t="s">
        <v>19</v>
      </c>
      <c r="F1" s="10" t="s">
        <v>18</v>
      </c>
      <c r="G1" s="11" t="s">
        <v>14</v>
      </c>
      <c r="H1" s="12" t="s">
        <v>15</v>
      </c>
    </row>
    <row r="2" spans="1:8" ht="14.1" x14ac:dyDescent="0.3">
      <c r="A2" s="2" t="s">
        <v>4</v>
      </c>
      <c r="B2" s="2">
        <v>100</v>
      </c>
      <c r="C2" s="1" t="s">
        <v>19</v>
      </c>
      <c r="D2" s="3"/>
      <c r="E2" s="3">
        <f>IF($C2=E$1,$B2,0)</f>
        <v>100</v>
      </c>
      <c r="F2" s="3">
        <f>IF($C2=F$1,$B2,0)</f>
        <v>0</v>
      </c>
      <c r="G2" s="3">
        <f>IF($C2=G$1,$B2,0)</f>
        <v>0</v>
      </c>
      <c r="H2" s="3">
        <f>IF($C2=H$1,$B2,0)</f>
        <v>0</v>
      </c>
    </row>
    <row r="3" spans="1:8" ht="14.1" x14ac:dyDescent="0.3">
      <c r="A3" s="1" t="s">
        <v>5</v>
      </c>
      <c r="B3" s="1">
        <v>7</v>
      </c>
      <c r="C3" s="1" t="s">
        <v>14</v>
      </c>
      <c r="D3" s="3">
        <f>IF(OR(C3=$E$1,C3=$F$1),0,D2+E2+F2+H2-G3)</f>
        <v>93</v>
      </c>
      <c r="E3" s="3">
        <f t="shared" ref="E3:H13" si="0">IF($C3=E$1,$B3,0)</f>
        <v>0</v>
      </c>
      <c r="F3" s="3">
        <f t="shared" si="0"/>
        <v>0</v>
      </c>
      <c r="G3" s="3">
        <f t="shared" si="0"/>
        <v>7</v>
      </c>
      <c r="H3" s="3">
        <f t="shared" si="0"/>
        <v>0</v>
      </c>
    </row>
    <row r="4" spans="1:8" ht="14.1" x14ac:dyDescent="0.3">
      <c r="A4" s="1" t="s">
        <v>6</v>
      </c>
      <c r="B4" s="1">
        <v>5</v>
      </c>
      <c r="C4" s="1" t="s">
        <v>14</v>
      </c>
      <c r="D4" s="3">
        <f t="shared" ref="D4:D13" si="1">IF(OR(C4=$E$1,C4=$F$1),0,D3+E3+F3+H3-G4)</f>
        <v>88</v>
      </c>
      <c r="E4" s="3">
        <f t="shared" si="0"/>
        <v>0</v>
      </c>
      <c r="F4" s="3">
        <f t="shared" si="0"/>
        <v>0</v>
      </c>
      <c r="G4" s="3">
        <f t="shared" si="0"/>
        <v>5</v>
      </c>
      <c r="H4" s="3">
        <f t="shared" si="0"/>
        <v>0</v>
      </c>
    </row>
    <row r="5" spans="1:8" ht="14.1" x14ac:dyDescent="0.3">
      <c r="A5" s="2" t="s">
        <v>7</v>
      </c>
      <c r="B5" s="2">
        <f>B2-B3-B4</f>
        <v>88</v>
      </c>
      <c r="C5" s="1" t="s">
        <v>18</v>
      </c>
      <c r="D5" s="3">
        <f t="shared" si="1"/>
        <v>0</v>
      </c>
      <c r="E5" s="3">
        <f t="shared" si="0"/>
        <v>0</v>
      </c>
      <c r="F5" s="3">
        <f t="shared" si="0"/>
        <v>88</v>
      </c>
      <c r="G5" s="3">
        <f t="shared" si="0"/>
        <v>0</v>
      </c>
      <c r="H5" s="3">
        <f t="shared" si="0"/>
        <v>0</v>
      </c>
    </row>
    <row r="6" spans="1:8" ht="14.1" x14ac:dyDescent="0.3">
      <c r="A6" s="1" t="s">
        <v>0</v>
      </c>
      <c r="B6" s="1">
        <v>30</v>
      </c>
      <c r="C6" s="1" t="s">
        <v>14</v>
      </c>
      <c r="D6" s="3">
        <f t="shared" si="1"/>
        <v>58</v>
      </c>
      <c r="E6" s="3">
        <f t="shared" si="0"/>
        <v>0</v>
      </c>
      <c r="F6" s="3">
        <f t="shared" si="0"/>
        <v>0</v>
      </c>
      <c r="G6" s="3">
        <f t="shared" si="0"/>
        <v>30</v>
      </c>
      <c r="H6" s="3">
        <f t="shared" si="0"/>
        <v>0</v>
      </c>
    </row>
    <row r="7" spans="1:8" ht="14.1" x14ac:dyDescent="0.3">
      <c r="A7" s="2" t="s">
        <v>1</v>
      </c>
      <c r="B7" s="2">
        <f>B5-B6</f>
        <v>58</v>
      </c>
      <c r="C7" s="1" t="s">
        <v>18</v>
      </c>
      <c r="D7" s="3">
        <f t="shared" si="1"/>
        <v>0</v>
      </c>
      <c r="E7" s="3">
        <f t="shared" si="0"/>
        <v>0</v>
      </c>
      <c r="F7" s="3">
        <f t="shared" si="0"/>
        <v>58</v>
      </c>
      <c r="G7" s="3">
        <f t="shared" si="0"/>
        <v>0</v>
      </c>
      <c r="H7" s="3">
        <f t="shared" si="0"/>
        <v>0</v>
      </c>
    </row>
    <row r="8" spans="1:8" ht="14.1" x14ac:dyDescent="0.3">
      <c r="A8" s="1" t="s">
        <v>2</v>
      </c>
      <c r="B8" s="1">
        <v>15</v>
      </c>
      <c r="C8" s="1" t="s">
        <v>14</v>
      </c>
      <c r="D8" s="3">
        <f t="shared" si="1"/>
        <v>43</v>
      </c>
      <c r="E8" s="3">
        <f t="shared" si="0"/>
        <v>0</v>
      </c>
      <c r="F8" s="3">
        <f t="shared" si="0"/>
        <v>0</v>
      </c>
      <c r="G8" s="3">
        <f t="shared" si="0"/>
        <v>15</v>
      </c>
      <c r="H8" s="3">
        <f t="shared" si="0"/>
        <v>0</v>
      </c>
    </row>
    <row r="9" spans="1:8" ht="14.1" x14ac:dyDescent="0.3">
      <c r="A9" s="1" t="s">
        <v>3</v>
      </c>
      <c r="B9" s="1">
        <v>5</v>
      </c>
      <c r="C9" s="1" t="s">
        <v>15</v>
      </c>
      <c r="D9" s="3">
        <f t="shared" si="1"/>
        <v>43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5</v>
      </c>
    </row>
    <row r="10" spans="1:8" ht="14.1" x14ac:dyDescent="0.3">
      <c r="A10" s="2" t="s">
        <v>8</v>
      </c>
      <c r="B10" s="2">
        <f>B7-B8+B9</f>
        <v>48</v>
      </c>
      <c r="C10" s="1" t="s">
        <v>18</v>
      </c>
      <c r="D10" s="3">
        <f t="shared" si="1"/>
        <v>0</v>
      </c>
      <c r="E10" s="3">
        <f t="shared" si="0"/>
        <v>0</v>
      </c>
      <c r="F10" s="3">
        <f t="shared" si="0"/>
        <v>48</v>
      </c>
      <c r="G10" s="3">
        <f t="shared" si="0"/>
        <v>0</v>
      </c>
      <c r="H10" s="3">
        <f t="shared" si="0"/>
        <v>0</v>
      </c>
    </row>
    <row r="11" spans="1:8" ht="14.1" x14ac:dyDescent="0.3">
      <c r="A11" s="1" t="s">
        <v>9</v>
      </c>
      <c r="B11" s="1">
        <v>8</v>
      </c>
      <c r="C11" s="1" t="s">
        <v>14</v>
      </c>
      <c r="D11" s="3">
        <f t="shared" si="1"/>
        <v>40</v>
      </c>
      <c r="E11" s="3">
        <f t="shared" si="0"/>
        <v>0</v>
      </c>
      <c r="F11" s="3">
        <f t="shared" si="0"/>
        <v>0</v>
      </c>
      <c r="G11" s="3">
        <f t="shared" si="0"/>
        <v>8</v>
      </c>
      <c r="H11" s="3">
        <f t="shared" si="0"/>
        <v>0</v>
      </c>
    </row>
    <row r="12" spans="1:8" ht="14.1" x14ac:dyDescent="0.3">
      <c r="A12" s="1" t="s">
        <v>10</v>
      </c>
      <c r="B12" s="4">
        <f>(B10-B11)*20%</f>
        <v>8</v>
      </c>
      <c r="C12" s="1" t="s">
        <v>14</v>
      </c>
      <c r="D12" s="3">
        <f t="shared" si="1"/>
        <v>32</v>
      </c>
      <c r="E12" s="3">
        <f t="shared" si="0"/>
        <v>0</v>
      </c>
      <c r="F12" s="3">
        <f t="shared" si="0"/>
        <v>0</v>
      </c>
      <c r="G12" s="3">
        <f t="shared" si="0"/>
        <v>8</v>
      </c>
      <c r="H12" s="3">
        <f t="shared" si="0"/>
        <v>0</v>
      </c>
    </row>
    <row r="13" spans="1:8" ht="14.1" x14ac:dyDescent="0.3">
      <c r="A13" s="5" t="s">
        <v>11</v>
      </c>
      <c r="B13" s="6">
        <f>B10-B11-B12</f>
        <v>32</v>
      </c>
      <c r="C13" s="1" t="s">
        <v>19</v>
      </c>
      <c r="D13" s="3">
        <f t="shared" si="1"/>
        <v>0</v>
      </c>
      <c r="E13" s="3">
        <f t="shared" si="0"/>
        <v>32</v>
      </c>
      <c r="F13" s="3">
        <f t="shared" si="0"/>
        <v>0</v>
      </c>
      <c r="G13" s="3">
        <f t="shared" si="0"/>
        <v>0</v>
      </c>
      <c r="H13" s="3">
        <f t="shared" si="0"/>
        <v>0</v>
      </c>
    </row>
  </sheetData>
  <dataValidations disablePrompts="1" count="1">
    <dataValidation type="list" allowBlank="1" showInputMessage="1" showErrorMessage="1" sqref="C2:C13">
      <formula1>$E$1:$H$1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Solution</vt:lpstr>
      <vt:lpstr>Anatomy</vt:lpstr>
    </vt:vector>
  </TitlesOfParts>
  <Company>National Starch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Nattawut Chatwiriyacharoen</dc:creator>
  <cp:lastModifiedBy>Nattawut Chatwiriyacharoen</cp:lastModifiedBy>
  <dcterms:created xsi:type="dcterms:W3CDTF">2016-06-10T03:44:52Z</dcterms:created>
  <dcterms:modified xsi:type="dcterms:W3CDTF">2016-07-01T12:23:22Z</dcterms:modified>
</cp:coreProperties>
</file>